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abrivard/Downloads/"/>
    </mc:Choice>
  </mc:AlternateContent>
  <xr:revisionPtr revIDLastSave="0" documentId="13_ncr:1_{42372F06-58B8-E04C-92FF-4DD6CE82215E}" xr6:coauthVersionLast="47" xr6:coauthVersionMax="47" xr10:uidLastSave="{00000000-0000-0000-0000-000000000000}"/>
  <bookViews>
    <workbookView xWindow="4820" yWindow="760" windowWidth="28040" windowHeight="17440" xr2:uid="{BB3BF1B8-AD30-F743-96AE-EEEA49265EC2}"/>
  </bookViews>
  <sheets>
    <sheet name="Data" sheetId="1" r:id="rId1"/>
    <sheet name="Solutio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G29" i="1"/>
  <c r="G30" i="1"/>
  <c r="G27" i="1"/>
  <c r="B28" i="1"/>
  <c r="C28" i="1"/>
  <c r="D28" i="1"/>
  <c r="E28" i="1"/>
  <c r="F28" i="1"/>
  <c r="B29" i="1"/>
  <c r="C29" i="1"/>
  <c r="D29" i="1"/>
  <c r="E29" i="1"/>
  <c r="F29" i="1"/>
  <c r="B30" i="1"/>
  <c r="C30" i="1"/>
  <c r="D30" i="1"/>
  <c r="E30" i="1"/>
  <c r="F30" i="1"/>
  <c r="F27" i="1"/>
  <c r="E27" i="1"/>
  <c r="D27" i="1"/>
  <c r="C27" i="1"/>
  <c r="B27" i="1"/>
  <c r="F24" i="1"/>
  <c r="F23" i="1"/>
  <c r="F22" i="1"/>
  <c r="F21" i="1"/>
  <c r="F20" i="1"/>
  <c r="F18" i="1"/>
  <c r="F17" i="1"/>
  <c r="F16" i="1"/>
  <c r="F15" i="1"/>
  <c r="F14" i="1"/>
  <c r="F12" i="1"/>
  <c r="F11" i="1"/>
  <c r="F10" i="1"/>
  <c r="F9" i="1"/>
  <c r="F8" i="1"/>
  <c r="G12" i="1" s="1"/>
  <c r="F6" i="1"/>
  <c r="F5" i="1"/>
  <c r="F4" i="1"/>
  <c r="F3" i="1"/>
  <c r="F2" i="1"/>
  <c r="G6" i="1" s="1"/>
  <c r="G24" i="1" l="1"/>
  <c r="G18" i="1"/>
</calcChain>
</file>

<file path=xl/sharedStrings.xml><?xml version="1.0" encoding="utf-8"?>
<sst xmlns="http://schemas.openxmlformats.org/spreadsheetml/2006/main" count="78" uniqueCount="54">
  <si>
    <t>y = ax + b</t>
  </si>
  <si>
    <t>px + t.dx</t>
  </si>
  <si>
    <t>py + t.dy</t>
  </si>
  <si>
    <t>px - py</t>
  </si>
  <si>
    <t>t.dy - t.dx</t>
  </si>
  <si>
    <t>t</t>
  </si>
  <si>
    <t>px1 + t.dx1</t>
  </si>
  <si>
    <t>PX + tDX</t>
  </si>
  <si>
    <t>(px - py) / (dy - dx)</t>
  </si>
  <si>
    <t>(PX - px1) / (dx1 - DX)</t>
  </si>
  <si>
    <t>(PY - py1) / (dy1 - DY)</t>
  </si>
  <si>
    <t>(PZ - pz1) / (dz1 - DZ)</t>
  </si>
  <si>
    <t>(PX - px1) . (dy1 - DY)</t>
  </si>
  <si>
    <t>(PY - py1) . (dx1 - DX)</t>
  </si>
  <si>
    <t>PX.dy1 - DY.PX - px1.dy1 + px1.DY</t>
  </si>
  <si>
    <t>PY.dx1 - PY.DX - py1.dx1 + py1.DX</t>
  </si>
  <si>
    <t>PY.DX - DY.PX</t>
  </si>
  <si>
    <t>-PX.dy1 + px1.dy1 - px1.DY + PY.dx1 - py1.dx1 + py1.DX</t>
  </si>
  <si>
    <t>-PX.dy2 + px2.dy2 - px2.DY + PY.dx2 - py2.dx2 + py2.DX</t>
  </si>
  <si>
    <t xml:space="preserve">-px1.dy1 + py1.dx1 </t>
  </si>
  <si>
    <t>+ px2.dy2- py2.dx2</t>
  </si>
  <si>
    <t>-PX.dy1 - px1.DY + PY.dx1 + py1.DX + PX.dy2  + px2.DY  - PY.dx2 - py2.DX</t>
  </si>
  <si>
    <t>py1.dx1 - px1.dy1 + px2.dy2 - py2.dx2</t>
  </si>
  <si>
    <t>(dy2 - dy1).PX + (dx1 - dx2).PY + (py1 - py2).DX + (px2 - px1).DY</t>
  </si>
  <si>
    <t>dx</t>
  </si>
  <si>
    <t xml:space="preserve">dy </t>
  </si>
  <si>
    <t>dz</t>
  </si>
  <si>
    <t>262130794315133, 305267994111063, 163273807102793 @ 57, -252, 150</t>
  </si>
  <si>
    <t>290550702673836, 186986670515285, 231769402282435 @ -74, 19, -219</t>
  </si>
  <si>
    <t>275698513286341, 162656001312879, 183065006152383 @ -59, -24, -225</t>
  </si>
  <si>
    <t>300978671520025, 310644717172257, 264594178261059 @ -12, -15, 13</t>
  </si>
  <si>
    <t>255863566365481, 175389174276099, 191768173516493 @ 111, 36, -70</t>
  </si>
  <si>
    <t>dy2 - dy1</t>
  </si>
  <si>
    <t>dx1 - dx2</t>
  </si>
  <si>
    <t>py1 - py2</t>
  </si>
  <si>
    <t>px2 - px1</t>
  </si>
  <si>
    <t>228 a + 116 x + 142611992798184 y + 13567718971208 z = 86437175590331800</t>
  </si>
  <si>
    <t>271 a + 131 x + 118281323595778 y + 28419908358703 z = 102814712800678000</t>
  </si>
  <si>
    <t>252 a + 57 x + 305267994111063 y - 262130794315133 z = 83457235831744100</t>
  </si>
  <si>
    <t>237 a + 69 x - 5376723061194 y + 38847877204892 z = 82670292365010800</t>
  </si>
  <si>
    <t>(dy'-dy) X + (dx-dx') Y + (y-y') DX + (x'-x) DY = x' dy' - y' dx' - x dy + y dx
(dz'-dz) X + (dx-dx') Z + (z-z') DX + (x'-x) DZ = x' dz' - z' dx' - x dz + z dx
(dy'-dy) Z + (dz-dz') Y + (y-y') DZ + (z'-z) DY = z' dy' - y' dz' - z dy + y dz</t>
  </si>
  <si>
    <t>x</t>
  </si>
  <si>
    <t>y</t>
  </si>
  <si>
    <t>z</t>
  </si>
  <si>
    <t>(dy'-dy)</t>
  </si>
  <si>
    <t>(dx-dx')</t>
  </si>
  <si>
    <t xml:space="preserve">(y-y') </t>
  </si>
  <si>
    <t xml:space="preserve">(x'-x) </t>
  </si>
  <si>
    <t xml:space="preserve"> x' dy' - y' dx' - x dy + y dx</t>
  </si>
  <si>
    <t>-43 a + -15 x + 24330669202406 y + -14852189387495 z = -16377537210346300</t>
  </si>
  <si>
    <t>9 a + -47 x + -147988715859378 y + 25280158233684 z = -3766883225320970</t>
  </si>
  <si>
    <t>51 a + -123 x + 135255542896158 y + -45115105154544 z = -9470166488756380</t>
  </si>
  <si>
    <t>Solved with https://www.wolframalpha.com/input?i=system+equation+calculator&amp;assumption=%7B%22F%22%2C+%22SolveSystemOf4EquationsCalculator%22%2C+%22equation1%22%7D+-%3E%22271+a+%2B+131+x+%2B+118281323595778+y+%2B+28419908358703+z+%3D+102814712800678000%22&amp;assumption=%22FSelect%22+-%3E+%7B%7B%22SolveSystemOf4EquationsCalculator%22%7D%2C+%22dflt%22%7D&amp;assumption=%7B%22F%22%2C+%22SolveSystemOf4EquationsCalculator%22%2C+%22equation2%22%7D+-%3E%22-43+a+%2B+-15+x+%2B+24330669202406+y+%2B+-14852189387495+z+%3D+-16377537210346300%22&amp;assumption=%7B%22F%22%2C+%22SolveSystemOf4EquationsCalculator%22%2C+%22equation3%22%7D+-%3E%229+a+%2B+-47+x+%2B+-147988715859378+y+%2B+25280158233684+z+%3D+-3766883225320970%22&amp;assumption=%7B%22F%22%2C+%22SolveSystemOf4EquationsCalculator%22%2C+%22equation4%22%7D+-%3E%2251+a+%2B+-123+x+%2B+135255542896158+y+%2B+-45115105154544+z+%3D+-9470166488756380%22à</t>
  </si>
  <si>
    <t>x≈139405790744695 and y≈41 and z≈255 and a≈267365104480540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</si>
</sst>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4" formatCode="0.00000000000000E+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quotePrefix="1"/>
    <xf numFmtId="174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89155-E7D9-304D-9699-BC32770D3955}">
  <dimension ref="B1:M38"/>
  <sheetViews>
    <sheetView tabSelected="1" topLeftCell="A10" workbookViewId="0">
      <selection activeCell="B36" sqref="B36"/>
    </sheetView>
  </sheetViews>
  <sheetFormatPr baseColWidth="10" defaultRowHeight="16" x14ac:dyDescent="0.2"/>
  <cols>
    <col min="2" max="2" width="60.6640625" bestFit="1" customWidth="1"/>
    <col min="3" max="3" width="19" bestFit="1" customWidth="1"/>
    <col min="4" max="4" width="30" customWidth="1"/>
    <col min="5" max="5" width="31.83203125" bestFit="1" customWidth="1"/>
    <col min="6" max="6" width="20.83203125" bestFit="1" customWidth="1"/>
    <col min="7" max="7" width="69.5" bestFit="1" customWidth="1"/>
    <col min="8" max="9" width="21.6640625" bestFit="1" customWidth="1"/>
    <col min="10" max="10" width="16.33203125" bestFit="1" customWidth="1"/>
  </cols>
  <sheetData>
    <row r="1" spans="2:7" x14ac:dyDescent="0.2">
      <c r="B1" t="s">
        <v>0</v>
      </c>
    </row>
    <row r="2" spans="2:7" x14ac:dyDescent="0.2">
      <c r="B2" t="s">
        <v>1</v>
      </c>
      <c r="C2" t="s">
        <v>2</v>
      </c>
      <c r="E2" t="s">
        <v>32</v>
      </c>
      <c r="F2" s="3">
        <f>L28-$L$27</f>
        <v>271</v>
      </c>
    </row>
    <row r="3" spans="2:7" x14ac:dyDescent="0.2">
      <c r="B3" t="s">
        <v>3</v>
      </c>
      <c r="C3" t="s">
        <v>4</v>
      </c>
      <c r="E3" t="s">
        <v>33</v>
      </c>
      <c r="F3" s="3">
        <f>$K$27-K28</f>
        <v>131</v>
      </c>
    </row>
    <row r="4" spans="2:7" x14ac:dyDescent="0.2">
      <c r="B4" t="s">
        <v>8</v>
      </c>
      <c r="C4" t="s">
        <v>5</v>
      </c>
      <c r="E4" t="s">
        <v>34</v>
      </c>
      <c r="F4" s="3">
        <f>$I$27-I28</f>
        <v>118281323595778</v>
      </c>
    </row>
    <row r="5" spans="2:7" x14ac:dyDescent="0.2">
      <c r="E5" t="s">
        <v>35</v>
      </c>
      <c r="F5" s="3">
        <f>H28-$H$27</f>
        <v>28419908358703</v>
      </c>
    </row>
    <row r="6" spans="2:7" x14ac:dyDescent="0.2">
      <c r="B6" t="s">
        <v>7</v>
      </c>
      <c r="C6" t="s">
        <v>6</v>
      </c>
      <c r="E6" t="s">
        <v>22</v>
      </c>
      <c r="F6" s="3">
        <f>$I$27*$K$27 -$H$27*$L$27 + H28*L28 - I28*K28</f>
        <v>1.0281471280067808E+17</v>
      </c>
      <c r="G6" t="str">
        <f>_xlfn.CONCAT(F2," a + ", F3," x + ",F4," y + ",F5," z = ",F6)</f>
        <v>271 a + 131 x + 118281323595778 y + 28419908358703 z = 102814712800678000</v>
      </c>
    </row>
    <row r="7" spans="2:7" x14ac:dyDescent="0.2">
      <c r="B7" t="s">
        <v>5</v>
      </c>
      <c r="C7" t="s">
        <v>9</v>
      </c>
    </row>
    <row r="8" spans="2:7" x14ac:dyDescent="0.2">
      <c r="B8" t="s">
        <v>5</v>
      </c>
      <c r="C8" t="s">
        <v>10</v>
      </c>
      <c r="E8" t="s">
        <v>32</v>
      </c>
      <c r="F8" s="3">
        <f>L29-$L$27</f>
        <v>228</v>
      </c>
    </row>
    <row r="9" spans="2:7" x14ac:dyDescent="0.2">
      <c r="B9" t="s">
        <v>5</v>
      </c>
      <c r="C9" t="s">
        <v>11</v>
      </c>
      <c r="E9" t="s">
        <v>33</v>
      </c>
      <c r="F9" s="3">
        <f>$K$27-K29</f>
        <v>116</v>
      </c>
    </row>
    <row r="10" spans="2:7" x14ac:dyDescent="0.2">
      <c r="E10" t="s">
        <v>34</v>
      </c>
      <c r="F10" s="3">
        <f>$I$27-I29</f>
        <v>142611992798184</v>
      </c>
    </row>
    <row r="11" spans="2:7" x14ac:dyDescent="0.2">
      <c r="B11" t="s">
        <v>9</v>
      </c>
      <c r="C11" t="s">
        <v>10</v>
      </c>
      <c r="E11" t="s">
        <v>35</v>
      </c>
      <c r="F11" s="3">
        <f>H29-$H$27</f>
        <v>13567718971208</v>
      </c>
    </row>
    <row r="12" spans="2:7" x14ac:dyDescent="0.2">
      <c r="B12" t="s">
        <v>12</v>
      </c>
      <c r="C12" t="s">
        <v>13</v>
      </c>
      <c r="E12" t="s">
        <v>22</v>
      </c>
      <c r="F12" s="3">
        <f>$I$27*$K$27 -$H$27*$L$27 + H29*L29- I29*K29</f>
        <v>8.6437175590331792E+16</v>
      </c>
      <c r="G12" t="str">
        <f>_xlfn.CONCAT(F8," a + ", F9," x + ",F10," y + ",F11," z = ",F12)</f>
        <v>228 a + 116 x + 142611992798184 y + 13567718971208 z = 86437175590331800</v>
      </c>
    </row>
    <row r="13" spans="2:7" x14ac:dyDescent="0.2">
      <c r="B13" t="s">
        <v>14</v>
      </c>
      <c r="C13" t="s">
        <v>15</v>
      </c>
    </row>
    <row r="14" spans="2:7" x14ac:dyDescent="0.2">
      <c r="B14" t="s">
        <v>16</v>
      </c>
      <c r="C14" s="1" t="s">
        <v>17</v>
      </c>
      <c r="E14" t="s">
        <v>32</v>
      </c>
      <c r="F14" s="3">
        <f>L30-$L$27</f>
        <v>237</v>
      </c>
    </row>
    <row r="15" spans="2:7" x14ac:dyDescent="0.2">
      <c r="E15" t="s">
        <v>33</v>
      </c>
      <c r="F15" s="3">
        <f>$K$27-K30</f>
        <v>69</v>
      </c>
    </row>
    <row r="16" spans="2:7" x14ac:dyDescent="0.2">
      <c r="B16" t="s">
        <v>16</v>
      </c>
      <c r="C16" s="1" t="s">
        <v>18</v>
      </c>
      <c r="E16" t="s">
        <v>34</v>
      </c>
      <c r="F16" s="3">
        <f>$I$27-I30</f>
        <v>-5376723061194</v>
      </c>
    </row>
    <row r="17" spans="2:13" x14ac:dyDescent="0.2">
      <c r="E17" t="s">
        <v>35</v>
      </c>
      <c r="F17" s="3">
        <f>H30-$H$27</f>
        <v>38847877204892</v>
      </c>
    </row>
    <row r="18" spans="2:13" x14ac:dyDescent="0.2">
      <c r="B18" s="1" t="s">
        <v>17</v>
      </c>
      <c r="C18" s="1" t="s">
        <v>20</v>
      </c>
      <c r="E18" t="s">
        <v>22</v>
      </c>
      <c r="F18" s="3">
        <f>$I$27*$K$27 -$H$27*$L$27 + H30*L30 - I30*K30</f>
        <v>8.2670292365010832E+16</v>
      </c>
      <c r="G18" t="str">
        <f>_xlfn.CONCAT(F14," a + ", F15," x + ",F16," y + ",F17," z = ",F18)</f>
        <v>237 a + 69 x + -5376723061194 y + 38847877204892 z = 82670292365010800</v>
      </c>
    </row>
    <row r="19" spans="2:13" x14ac:dyDescent="0.2">
      <c r="B19" s="1" t="s">
        <v>21</v>
      </c>
      <c r="C19" s="1" t="s">
        <v>19</v>
      </c>
    </row>
    <row r="20" spans="2:13" x14ac:dyDescent="0.2">
      <c r="B20" t="s">
        <v>23</v>
      </c>
      <c r="C20" t="s">
        <v>22</v>
      </c>
      <c r="E20" t="s">
        <v>32</v>
      </c>
      <c r="F20" s="3">
        <f>L31-$L$27</f>
        <v>288</v>
      </c>
    </row>
    <row r="21" spans="2:13" x14ac:dyDescent="0.2">
      <c r="E21" t="s">
        <v>33</v>
      </c>
      <c r="F21" s="3">
        <f>$K$27-K31</f>
        <v>-54</v>
      </c>
    </row>
    <row r="22" spans="2:13" x14ac:dyDescent="0.2">
      <c r="E22" t="s">
        <v>34</v>
      </c>
      <c r="F22" s="3">
        <f>$I$27-I31</f>
        <v>129878819834964</v>
      </c>
    </row>
    <row r="23" spans="2:13" ht="85" x14ac:dyDescent="0.2">
      <c r="B23" s="4" t="s">
        <v>40</v>
      </c>
      <c r="E23" t="s">
        <v>35</v>
      </c>
      <c r="F23" s="3">
        <f>H31-$H$27</f>
        <v>-6267227949652</v>
      </c>
    </row>
    <row r="24" spans="2:13" x14ac:dyDescent="0.2">
      <c r="E24" t="s">
        <v>22</v>
      </c>
      <c r="F24" s="3">
        <f>$I$27*$K$27 -$H$27*$L$27 + H31*L31- I31*K31</f>
        <v>7.3200125876254432E+16</v>
      </c>
      <c r="G24" t="str">
        <f>_xlfn.CONCAT(F20," a + ", F21," x + ",F22," y + ",F23," z = ",F24)</f>
        <v>288 a + -54 x + 129878819834964 y + -6267227949652 z = 73200125876254400</v>
      </c>
    </row>
    <row r="26" spans="2:13" x14ac:dyDescent="0.2">
      <c r="B26" t="s">
        <v>44</v>
      </c>
      <c r="C26" t="s">
        <v>45</v>
      </c>
      <c r="D26" t="s">
        <v>46</v>
      </c>
      <c r="E26" t="s">
        <v>47</v>
      </c>
      <c r="F26" t="s">
        <v>48</v>
      </c>
      <c r="H26" t="s">
        <v>41</v>
      </c>
      <c r="I26" t="s">
        <v>42</v>
      </c>
      <c r="J26" t="s">
        <v>43</v>
      </c>
      <c r="K26" t="s">
        <v>24</v>
      </c>
      <c r="L26" t="s">
        <v>25</v>
      </c>
      <c r="M26" t="s">
        <v>26</v>
      </c>
    </row>
    <row r="27" spans="2:13" x14ac:dyDescent="0.2">
      <c r="B27" s="3">
        <f>L28-L27</f>
        <v>271</v>
      </c>
      <c r="C27" s="3">
        <f>K27-K28</f>
        <v>131</v>
      </c>
      <c r="D27" s="3">
        <f>I27-I28</f>
        <v>118281323595778</v>
      </c>
      <c r="E27" s="3">
        <f>H28-H27</f>
        <v>28419908358703</v>
      </c>
      <c r="F27" s="3">
        <f>H28*L28-I28*K28-H27*L27+I27*K27</f>
        <v>1.0281471280067808E+17</v>
      </c>
      <c r="G27" t="str">
        <f>_xlfn.CONCAT(B27," a + ", C27," x + ",D27," y + ",E27," z = ",F27)</f>
        <v>271 a + 131 x + 118281323595778 y + 28419908358703 z = 102814712800678000</v>
      </c>
      <c r="H27" s="3">
        <v>262130794315133</v>
      </c>
      <c r="I27" s="3">
        <v>305267994111063</v>
      </c>
      <c r="J27" s="3">
        <v>163273807102793</v>
      </c>
      <c r="K27" s="3">
        <v>57</v>
      </c>
      <c r="L27" s="3">
        <v>-252</v>
      </c>
      <c r="M27" s="3">
        <v>150</v>
      </c>
    </row>
    <row r="28" spans="2:13" x14ac:dyDescent="0.2">
      <c r="B28" s="3">
        <f t="shared" ref="B28:B30" si="0">L29-L28</f>
        <v>-43</v>
      </c>
      <c r="C28" s="3">
        <f t="shared" ref="C28:C30" si="1">K28-K29</f>
        <v>-15</v>
      </c>
      <c r="D28" s="3">
        <f t="shared" ref="D28:D30" si="2">I28-I29</f>
        <v>24330669202406</v>
      </c>
      <c r="E28" s="3">
        <f t="shared" ref="E28:E30" si="3">H29-H28</f>
        <v>-14852189387495</v>
      </c>
      <c r="F28" s="3">
        <f t="shared" ref="F28:F30" si="4">H29*L29-I29*K29-H28*L28+I28*K28</f>
        <v>-1.6377537210346298E+16</v>
      </c>
      <c r="G28" t="str">
        <f t="shared" ref="G28:G30" si="5">_xlfn.CONCAT(B28," a + ", C28," x + ",D28," y + ",E28," z = ",F28)</f>
        <v>-43 a + -15 x + 24330669202406 y + -14852189387495 z = -16377537210346300</v>
      </c>
      <c r="H28" s="3">
        <v>290550702673836</v>
      </c>
      <c r="I28" s="3">
        <v>186986670515285</v>
      </c>
      <c r="J28" s="3">
        <v>231769402282435</v>
      </c>
      <c r="K28" s="3">
        <v>-74</v>
      </c>
      <c r="L28" s="3">
        <v>19</v>
      </c>
      <c r="M28" s="3">
        <v>-219</v>
      </c>
    </row>
    <row r="29" spans="2:13" x14ac:dyDescent="0.2">
      <c r="B29" s="3">
        <f t="shared" si="0"/>
        <v>9</v>
      </c>
      <c r="C29" s="3">
        <f t="shared" si="1"/>
        <v>-47</v>
      </c>
      <c r="D29" s="3">
        <f t="shared" si="2"/>
        <v>-147988715859378</v>
      </c>
      <c r="E29" s="3">
        <f t="shared" si="3"/>
        <v>25280158233684</v>
      </c>
      <c r="F29" s="3">
        <f t="shared" si="4"/>
        <v>-3766883225320967</v>
      </c>
      <c r="G29" t="str">
        <f t="shared" si="5"/>
        <v>9 a + -47 x + -147988715859378 y + 25280158233684 z = -3766883225320970</v>
      </c>
      <c r="H29" s="3">
        <v>275698513286341</v>
      </c>
      <c r="I29" s="3">
        <v>162656001312879</v>
      </c>
      <c r="J29" s="3">
        <v>183065006152383</v>
      </c>
      <c r="K29" s="3">
        <v>-59</v>
      </c>
      <c r="L29" s="3">
        <v>-24</v>
      </c>
      <c r="M29" s="3">
        <v>-225</v>
      </c>
    </row>
    <row r="30" spans="2:13" x14ac:dyDescent="0.2">
      <c r="B30" s="3">
        <f t="shared" si="0"/>
        <v>51</v>
      </c>
      <c r="C30" s="3">
        <f t="shared" si="1"/>
        <v>-123</v>
      </c>
      <c r="D30" s="3">
        <f t="shared" si="2"/>
        <v>135255542896158</v>
      </c>
      <c r="E30" s="3">
        <f t="shared" si="3"/>
        <v>-45115105154544</v>
      </c>
      <c r="F30" s="3">
        <f t="shared" si="4"/>
        <v>-9470166488756380</v>
      </c>
      <c r="G30" t="str">
        <f t="shared" si="5"/>
        <v>51 a + -123 x + 135255542896158 y + -45115105154544 z = -9470166488756380</v>
      </c>
      <c r="H30" s="3">
        <v>300978671520025</v>
      </c>
      <c r="I30" s="3">
        <v>310644717172257</v>
      </c>
      <c r="J30" s="3">
        <v>264594178261059</v>
      </c>
      <c r="K30" s="3">
        <v>-12</v>
      </c>
      <c r="L30" s="3">
        <v>-15</v>
      </c>
      <c r="M30" s="3">
        <v>13</v>
      </c>
    </row>
    <row r="31" spans="2:13" x14ac:dyDescent="0.2">
      <c r="H31" s="3">
        <v>255863566365481</v>
      </c>
      <c r="I31" s="3">
        <v>175389174276099</v>
      </c>
      <c r="J31" s="3">
        <v>191768173516493</v>
      </c>
      <c r="K31" s="3">
        <v>111</v>
      </c>
      <c r="L31" s="3">
        <v>36</v>
      </c>
      <c r="M31" s="3">
        <v>-70</v>
      </c>
    </row>
    <row r="32" spans="2:13" x14ac:dyDescent="0.2">
      <c r="D32" s="2"/>
      <c r="E32" s="2"/>
      <c r="F32" s="2"/>
      <c r="G32" s="2"/>
      <c r="H32" s="2"/>
      <c r="I32" s="2"/>
    </row>
    <row r="34" spans="4:4" x14ac:dyDescent="0.2">
      <c r="D34" t="s">
        <v>27</v>
      </c>
    </row>
    <row r="35" spans="4:4" x14ac:dyDescent="0.2">
      <c r="D35" t="s">
        <v>28</v>
      </c>
    </row>
    <row r="36" spans="4:4" x14ac:dyDescent="0.2">
      <c r="D36" t="s">
        <v>29</v>
      </c>
    </row>
    <row r="37" spans="4:4" x14ac:dyDescent="0.2">
      <c r="D37" t="s">
        <v>30</v>
      </c>
    </row>
    <row r="38" spans="4:4" x14ac:dyDescent="0.2">
      <c r="D38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C82B0-933E-4746-AE53-CB3843201745}">
  <dimension ref="A1:A16"/>
  <sheetViews>
    <sheetView workbookViewId="0">
      <selection activeCell="A16" sqref="A16"/>
    </sheetView>
  </sheetViews>
  <sheetFormatPr baseColWidth="10" defaultRowHeight="16" x14ac:dyDescent="0.2"/>
  <sheetData>
    <row r="1" spans="1:1" x14ac:dyDescent="0.2">
      <c r="A1" t="s">
        <v>36</v>
      </c>
    </row>
    <row r="2" spans="1:1" x14ac:dyDescent="0.2">
      <c r="A2" t="s">
        <v>39</v>
      </c>
    </row>
    <row r="3" spans="1:1" x14ac:dyDescent="0.2">
      <c r="A3" t="s">
        <v>38</v>
      </c>
    </row>
    <row r="4" spans="1:1" x14ac:dyDescent="0.2">
      <c r="A4" t="s">
        <v>37</v>
      </c>
    </row>
    <row r="7" spans="1:1" x14ac:dyDescent="0.2">
      <c r="A7" t="s">
        <v>37</v>
      </c>
    </row>
    <row r="8" spans="1:1" x14ac:dyDescent="0.2">
      <c r="A8" t="s">
        <v>49</v>
      </c>
    </row>
    <row r="9" spans="1:1" x14ac:dyDescent="0.2">
      <c r="A9" t="s">
        <v>50</v>
      </c>
    </row>
    <row r="10" spans="1:1" x14ac:dyDescent="0.2">
      <c r="A10" t="s">
        <v>51</v>
      </c>
    </row>
    <row r="14" spans="1:1" x14ac:dyDescent="0.2">
      <c r="A14" t="s">
        <v>52</v>
      </c>
    </row>
    <row r="16" spans="1:1" x14ac:dyDescent="0.2">
      <c r="A16" s="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Data</vt:lpstr>
      <vt:lpstr>Solution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Abrivard</dc:creator>
  <cp:lastModifiedBy>Olivier Abrivard</cp:lastModifiedBy>
  <dcterms:created xsi:type="dcterms:W3CDTF">2024-01-07T12:51:43Z</dcterms:created>
  <dcterms:modified xsi:type="dcterms:W3CDTF">2024-01-07T23:24:19Z</dcterms:modified>
</cp:coreProperties>
</file>